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Area" localSheetId="0">Cuadro_9!$A$1:$H$71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B50" i="3" l="1"/>
  <c r="E49" i="3" l="1"/>
  <c r="G21" i="3"/>
  <c r="D17" i="3"/>
  <c r="E17" i="3"/>
  <c r="F17" i="3"/>
  <c r="G17" i="3"/>
  <c r="H17" i="3"/>
  <c r="C17" i="3"/>
  <c r="D21" i="3"/>
  <c r="F21" i="3"/>
  <c r="C21" i="3"/>
  <c r="E21" i="3" l="1"/>
  <c r="H21" i="3"/>
  <c r="D18" i="3"/>
  <c r="D16" i="3"/>
  <c r="E16" i="3"/>
  <c r="F16" i="3"/>
  <c r="G16" i="3"/>
  <c r="H16" i="3"/>
  <c r="C16" i="3"/>
  <c r="B26" i="3"/>
  <c r="D15" i="3"/>
  <c r="C15" i="3"/>
  <c r="D14" i="3"/>
  <c r="E14" i="3"/>
  <c r="F14" i="3"/>
  <c r="G14" i="3"/>
  <c r="H14" i="3"/>
  <c r="C14" i="3"/>
  <c r="D12" i="3"/>
  <c r="E12" i="3"/>
  <c r="F12" i="3"/>
  <c r="G12" i="3"/>
  <c r="H12" i="3"/>
  <c r="D13" i="3"/>
  <c r="E13" i="3"/>
  <c r="F13" i="3"/>
  <c r="G13" i="3"/>
  <c r="H13" i="3"/>
  <c r="E15" i="3"/>
  <c r="F15" i="3"/>
  <c r="G15" i="3"/>
  <c r="H15" i="3"/>
  <c r="E18" i="3"/>
  <c r="F18" i="3"/>
  <c r="G18" i="3"/>
  <c r="H18" i="3"/>
  <c r="D19" i="3"/>
  <c r="E19" i="3"/>
  <c r="F19" i="3"/>
  <c r="G19" i="3"/>
  <c r="H19" i="3"/>
  <c r="D20" i="3"/>
  <c r="E20" i="3"/>
  <c r="F20" i="3"/>
  <c r="G20" i="3"/>
  <c r="H20" i="3"/>
  <c r="B12" i="3" l="1"/>
  <c r="B16" i="3"/>
  <c r="C49" i="3"/>
  <c r="C19" i="3"/>
  <c r="C18" i="3"/>
  <c r="B18" i="3" s="1"/>
  <c r="B14" i="3"/>
  <c r="D49" i="3"/>
  <c r="B62" i="3"/>
  <c r="B61" i="3"/>
  <c r="B60" i="3"/>
  <c r="B59" i="3"/>
  <c r="B58" i="3"/>
  <c r="B57" i="3"/>
  <c r="E56" i="3"/>
  <c r="D56" i="3"/>
  <c r="C56" i="3"/>
  <c r="H56" i="3"/>
  <c r="G56" i="3"/>
  <c r="F56" i="3"/>
  <c r="H49" i="3"/>
  <c r="G49" i="3"/>
  <c r="F49" i="3"/>
  <c r="B55" i="3"/>
  <c r="B54" i="3"/>
  <c r="E48" i="3" l="1"/>
  <c r="C48" i="3"/>
  <c r="D48" i="3"/>
  <c r="B56" i="3"/>
  <c r="C20" i="3"/>
  <c r="C13" i="3"/>
  <c r="C43" i="3"/>
  <c r="D43" i="3"/>
  <c r="E43" i="3"/>
  <c r="F43" i="3"/>
  <c r="G43" i="3"/>
  <c r="H43" i="3"/>
  <c r="C31" i="3"/>
  <c r="D31" i="3"/>
  <c r="E31" i="3"/>
  <c r="F31" i="3"/>
  <c r="G31" i="3"/>
  <c r="H31" i="3"/>
  <c r="B32" i="3"/>
  <c r="B33" i="3"/>
  <c r="C23" i="3" l="1"/>
  <c r="D23" i="3"/>
  <c r="E23" i="3"/>
  <c r="F23" i="3"/>
  <c r="G23" i="3"/>
  <c r="H23" i="3"/>
  <c r="B47" i="3"/>
  <c r="B42" i="3"/>
  <c r="B41" i="3"/>
  <c r="B29" i="3"/>
  <c r="B28" i="3"/>
  <c r="B27" i="3"/>
  <c r="B20" i="3" l="1"/>
  <c r="B21" i="3"/>
  <c r="G22" i="3" l="1"/>
  <c r="H22" i="3"/>
  <c r="E22" i="3"/>
  <c r="B19" i="3" l="1"/>
  <c r="C30" i="3"/>
  <c r="G48" i="3"/>
  <c r="H48" i="3"/>
  <c r="B24" i="3"/>
  <c r="F48" i="3" l="1"/>
  <c r="B13" i="3"/>
  <c r="B52" i="3" l="1"/>
  <c r="B53" i="3"/>
  <c r="B39" i="3"/>
  <c r="F22" i="3" l="1"/>
  <c r="B25" i="3" l="1"/>
  <c r="B23" i="3" s="1"/>
  <c r="B22" i="3" s="1"/>
  <c r="C22" i="3" l="1"/>
  <c r="C11" i="3" s="1"/>
  <c r="D22" i="3"/>
  <c r="B51" i="3"/>
  <c r="B49" i="3" s="1"/>
  <c r="B48" i="3" l="1"/>
  <c r="B40" i="3" l="1"/>
  <c r="B37" i="3" l="1"/>
  <c r="B17" i="3"/>
  <c r="B36" i="3" l="1"/>
  <c r="B46" i="3"/>
  <c r="B15" i="3" l="1"/>
  <c r="B35" i="3"/>
  <c r="B45" i="3"/>
  <c r="H30" i="3" l="1"/>
  <c r="H11" i="3" s="1"/>
  <c r="B34" i="3"/>
  <c r="B31" i="3" s="1"/>
  <c r="E30" i="3"/>
  <c r="E11" i="3" s="1"/>
  <c r="G30" i="3" l="1"/>
  <c r="G11" i="3" s="1"/>
  <c r="F30" i="3"/>
  <c r="F11" i="3" s="1"/>
  <c r="B44" i="3"/>
  <c r="B43" i="3" s="1"/>
  <c r="B11" i="3" s="1"/>
  <c r="D30" i="3" l="1"/>
  <c r="D11" i="3" s="1"/>
  <c r="B30" i="3" l="1"/>
</calcChain>
</file>

<file path=xl/sharedStrings.xml><?xml version="1.0" encoding="utf-8"?>
<sst xmlns="http://schemas.openxmlformats.org/spreadsheetml/2006/main" count="74" uniqueCount="41">
  <si>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</si>
  <si>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</si>
  <si>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</si>
  <si>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</si>
  <si>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</si>
  <si>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</si>
  <si>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</si>
  <si>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</si>
  <si>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</si>
  <si>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</si>
  <si>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</si>
  <si>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</si>
  <si>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</si>
  <si>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</si>
  <si>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</si>
  <si>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</si>
  <si>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</si>
  <si>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</si>
  <si>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</si>
  <si>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</si>
  <si>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</si>
  <si>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</si>
  <si>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</si>
  <si>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</si>
  <si>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</si>
  <si>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</si>
  <si>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</si>
  <si>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</si>
  <si>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</si>
  <si>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</si>
  <si>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</si>
  <si>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</si>
  <si>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>(2)  Incluye cuartos de alquiler y adosadas.</t>
  </si>
  <si>
    <t>(1)  Son edificios y estructuras destinadas a albergues, estacionamientos, galeras para criaderos y ceba de animales, clubes salas de reuniones, cines,</t>
  </si>
  <si>
    <t xml:space="preserve">      teatros, estadios deportivos y otros para el esparcimiento.</t>
  </si>
  <si>
    <t>Fuente: Constructoras, inmobiliarias y personas particulares.</t>
  </si>
  <si>
    <t>Oficina</t>
  </si>
  <si>
    <t>Centros religiosos</t>
  </si>
  <si>
    <t>Administración pública</t>
  </si>
  <si>
    <t>Panamá: (Continuación)</t>
  </si>
  <si>
    <t xml:space="preserve">  DISTRITO Y TIPO DE EDIFICACIÓN: TERCER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</si>
</sst>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4" fontId="3" fillId="3" borderId="0" xfId="2" applyNumberFormat="1" applyFont="1" applyFill="1" applyBorder="1" applyAlignment="1">
      <alignment horizontal="center"/>
    </xf>
    <xf numFmtId="164" fontId="3" fillId="3" borderId="7" xfId="4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3"/>
    </xf>
    <xf numFmtId="164" fontId="3" fillId="3" borderId="9" xfId="5" applyNumberFormat="1" applyFont="1" applyFill="1" applyBorder="1" applyAlignment="1">
      <alignment horizontal="right"/>
    </xf>
    <xf numFmtId="164" fontId="3" fillId="3" borderId="7" xfId="5" applyNumberFormat="1" applyFont="1" applyFill="1" applyBorder="1" applyAlignment="1">
      <alignment horizontal="right"/>
    </xf>
    <xf numFmtId="164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4" fontId="2" fillId="3" borderId="0" xfId="2" applyNumberFormat="1" applyFont="1" applyFill="1" applyBorder="1" applyAlignment="1">
      <alignment horizontal="left" indent="2"/>
    </xf>
    <xf numFmtId="164" fontId="3" fillId="3" borderId="7" xfId="4" applyNumberFormat="1" applyFont="1" applyFill="1" applyBorder="1" applyAlignment="1">
      <alignment horizontal="center"/>
    </xf>
    <xf numFmtId="164" fontId="1" fillId="3" borderId="9" xfId="5" applyNumberFormat="1" applyFont="1" applyFill="1" applyBorder="1" applyAlignment="1">
      <alignment horizontal="right"/>
    </xf>
    <xf numFmtId="164" fontId="1" fillId="3" borderId="7" xfId="5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/>
    <xf numFmtId="0" fontId="2" fillId="3" borderId="0" xfId="4" applyFont="1" applyFill="1" applyAlignment="1"/>
    <xf numFmtId="41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4" fontId="1" fillId="3" borderId="0" xfId="2" applyNumberFormat="1" applyFont="1" applyFill="1" applyBorder="1" applyAlignment="1">
      <alignment horizontal="left"/>
    </xf>
    <xf numFmtId="164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41" fontId="1" fillId="0" borderId="0" xfId="6" applyNumberFormat="1" applyFont="1" applyBorder="1" applyAlignment="1">
      <alignment horizontal="left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4" applyFont="1" applyFill="1" applyAlignment="1">
      <alignment vertical="center"/>
    </xf>
    <xf numFmtId="164" fontId="1" fillId="3" borderId="7" xfId="4" applyNumberFormat="1" applyFont="1" applyFill="1" applyBorder="1" applyAlignment="1">
      <alignment horizontal="center"/>
    </xf>
    <xf numFmtId="0" fontId="1" fillId="3" borderId="0" xfId="4" applyFont="1" applyFill="1" applyBorder="1"/>
    <xf numFmtId="164" fontId="1" fillId="0" borderId="0" xfId="2" applyNumberFormat="1" applyFont="1" applyFill="1" applyAlignment="1">
      <alignment horizontal="left" indent="2"/>
    </xf>
    <xf numFmtId="164" fontId="1" fillId="0" borderId="9" xfId="0" applyNumberFormat="1" applyFont="1" applyFill="1" applyBorder="1"/>
    <xf numFmtId="0" fontId="1" fillId="0" borderId="0" xfId="7" applyFont="1" applyFill="1"/>
    <xf numFmtId="0" fontId="1" fillId="0" borderId="7" xfId="7" applyFont="1" applyFill="1" applyBorder="1"/>
    <xf numFmtId="0" fontId="1" fillId="0" borderId="9" xfId="7" applyFont="1" applyFill="1" applyBorder="1"/>
    <xf numFmtId="0" fontId="1" fillId="3" borderId="0" xfId="7" applyFont="1" applyFill="1"/>
    <xf numFmtId="0" fontId="0" fillId="3" borderId="0" xfId="0" applyNumberForma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5"/>
  <sheetViews>
    <sheetView tabSelected="1" zoomScale="93" zoomScaleNormal="93" zoomScaleSheetLayoutView="100" workbookViewId="0">
      <selection activeCell="A55" sqref="A55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2.7109375" style="2" customWidth="1"/>
    <col min="9" max="32" width="11.42578125" style="11"/>
    <col min="33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32" s="33" customFormat="1" x14ac:dyDescent="0.2">
      <c r="A1" s="54" t="s">
        <v>21</v>
      </c>
      <c r="B1" s="54"/>
      <c r="C1" s="54"/>
      <c r="D1" s="54"/>
      <c r="E1" s="54"/>
      <c r="F1" s="54"/>
      <c r="G1" s="54"/>
      <c r="H1" s="54"/>
      <c r="I1" s="41"/>
      <c r="J1" s="41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</row>
    <row r="2" spans="1:32" s="33" customFormat="1" x14ac:dyDescent="0.2">
      <c r="A2" s="55" t="s">
        <v>22</v>
      </c>
      <c r="B2" s="55"/>
      <c r="C2" s="55"/>
      <c r="D2" s="55"/>
      <c r="E2" s="55"/>
      <c r="F2" s="55"/>
      <c r="G2" s="55"/>
      <c r="H2" s="55"/>
      <c r="I2" s="43"/>
      <c r="J2" s="43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s="33" customFormat="1" x14ac:dyDescent="0.2">
      <c r="A3" s="54" t="s">
        <v>23</v>
      </c>
      <c r="B3" s="54"/>
      <c r="C3" s="54"/>
      <c r="D3" s="54"/>
      <c r="E3" s="54"/>
      <c r="F3" s="54"/>
      <c r="G3" s="54"/>
      <c r="H3" s="54"/>
      <c r="I3" s="41"/>
      <c r="J3" s="41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s="33" customFormat="1" x14ac:dyDescent="0.2">
      <c r="A4" s="34"/>
      <c r="B4" s="34"/>
      <c r="C4" s="34"/>
      <c r="D4" s="34"/>
      <c r="E4" s="34"/>
      <c r="F4" s="34"/>
      <c r="G4" s="34"/>
      <c r="H4" s="34"/>
      <c r="I4" s="41"/>
      <c r="J4" s="41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s="36" customFormat="1" ht="12.75" customHeight="1" x14ac:dyDescent="0.25">
      <c r="A5" s="62" t="s">
        <v>24</v>
      </c>
      <c r="B5" s="62"/>
      <c r="C5" s="62"/>
      <c r="D5" s="62"/>
      <c r="E5" s="62"/>
      <c r="F5" s="62"/>
      <c r="G5" s="62"/>
      <c r="H5" s="62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spans="1:32" s="36" customFormat="1" ht="12.75" customHeight="1" x14ac:dyDescent="0.25">
      <c r="A6" s="62" t="s">
        <v>26</v>
      </c>
      <c r="B6" s="62"/>
      <c r="C6" s="62"/>
      <c r="D6" s="62"/>
      <c r="E6" s="62"/>
      <c r="F6" s="62"/>
      <c r="G6" s="62"/>
      <c r="H6" s="62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s="36" customFormat="1" ht="12.75" customHeight="1" x14ac:dyDescent="0.25">
      <c r="A7" s="62" t="s">
        <v>40</v>
      </c>
      <c r="B7" s="62"/>
      <c r="C7" s="62"/>
      <c r="D7" s="62"/>
      <c r="E7" s="62"/>
      <c r="F7" s="62"/>
      <c r="G7" s="62"/>
      <c r="H7" s="62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</row>
    <row r="8" spans="1:32" ht="7.5" customHeight="1" x14ac:dyDescent="0.2">
      <c r="A8" s="56"/>
      <c r="B8" s="57"/>
      <c r="C8" s="57"/>
      <c r="D8" s="57"/>
      <c r="E8" s="57"/>
      <c r="F8" s="57"/>
      <c r="G8" s="10"/>
      <c r="H8" s="11"/>
      <c r="I8" s="10"/>
    </row>
    <row r="9" spans="1:32" ht="48" customHeight="1" x14ac:dyDescent="0.2">
      <c r="A9" s="58" t="s">
        <v>25</v>
      </c>
      <c r="B9" s="60" t="s">
        <v>0</v>
      </c>
      <c r="C9" s="61"/>
      <c r="D9" s="61"/>
      <c r="E9" s="61"/>
      <c r="F9" s="61"/>
      <c r="G9" s="61"/>
      <c r="H9" s="61"/>
      <c r="I9" s="10"/>
    </row>
    <row r="10" spans="1:32" ht="48" customHeight="1" x14ac:dyDescent="0.2">
      <c r="A10" s="59"/>
      <c r="B10" s="3" t="s">
        <v>1</v>
      </c>
      <c r="C10" s="4" t="s">
        <v>2</v>
      </c>
      <c r="D10" s="4" t="s">
        <v>3</v>
      </c>
      <c r="E10" s="4" t="s">
        <v>4</v>
      </c>
      <c r="F10" s="8" t="s">
        <v>16</v>
      </c>
      <c r="G10" s="9" t="s">
        <v>17</v>
      </c>
      <c r="H10" s="9" t="s">
        <v>15</v>
      </c>
      <c r="I10" s="10"/>
    </row>
    <row r="11" spans="1:32" s="7" customFormat="1" ht="23.1" customHeight="1" x14ac:dyDescent="0.2">
      <c r="A11" s="12" t="s">
        <v>5</v>
      </c>
      <c r="B11" s="13">
        <f>B22+B31+B48+B43</f>
        <v>1120</v>
      </c>
      <c r="C11" s="13">
        <f t="shared" ref="C11:H11" si="0">C22+C30+C48</f>
        <v>912</v>
      </c>
      <c r="D11" s="13">
        <f t="shared" si="0"/>
        <v>183</v>
      </c>
      <c r="E11" s="13">
        <f t="shared" si="0"/>
        <v>10</v>
      </c>
      <c r="F11" s="13">
        <f t="shared" si="0"/>
        <v>1</v>
      </c>
      <c r="G11" s="13">
        <f t="shared" si="0"/>
        <v>0</v>
      </c>
      <c r="H11" s="13">
        <f t="shared" si="0"/>
        <v>14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s="7" customFormat="1" ht="25.5" customHeight="1" x14ac:dyDescent="0.2">
      <c r="A12" s="28" t="s">
        <v>18</v>
      </c>
      <c r="B12" s="15">
        <f>SUM(C12:H12)</f>
        <v>929</v>
      </c>
      <c r="C12" s="16">
        <f t="shared" ref="C12:H12" si="1">C24+C32+C44+C50+C57</f>
        <v>803</v>
      </c>
      <c r="D12" s="16">
        <f t="shared" si="1"/>
        <v>121</v>
      </c>
      <c r="E12" s="16">
        <f t="shared" si="1"/>
        <v>5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7" customFormat="1" ht="25.5" customHeight="1" x14ac:dyDescent="0.2">
      <c r="A13" s="28" t="s">
        <v>19</v>
      </c>
      <c r="B13" s="15">
        <f>SUM(C13:H13)</f>
        <v>42</v>
      </c>
      <c r="C13" s="16">
        <f t="shared" ref="C13:H13" si="2">C33+C51</f>
        <v>16</v>
      </c>
      <c r="D13" s="16">
        <f t="shared" si="2"/>
        <v>26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6">
        <f t="shared" si="2"/>
        <v>0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s="7" customFormat="1" ht="25.5" customHeight="1" x14ac:dyDescent="0.2">
      <c r="A14" s="29" t="s">
        <v>27</v>
      </c>
      <c r="B14" s="15">
        <f>SUM(C14:H14)</f>
        <v>51</v>
      </c>
      <c r="C14" s="16">
        <f t="shared" ref="C14:H14" si="3">C34+C45+C52+C58</f>
        <v>20</v>
      </c>
      <c r="D14" s="16">
        <f t="shared" si="3"/>
        <v>18</v>
      </c>
      <c r="E14" s="16">
        <f t="shared" si="3"/>
        <v>1</v>
      </c>
      <c r="F14" s="16">
        <f t="shared" si="3"/>
        <v>1</v>
      </c>
      <c r="G14" s="16">
        <f t="shared" si="3"/>
        <v>0</v>
      </c>
      <c r="H14" s="16">
        <f t="shared" si="3"/>
        <v>11</v>
      </c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s="7" customFormat="1" ht="25.5" customHeight="1" x14ac:dyDescent="0.2">
      <c r="A15" s="31" t="s">
        <v>28</v>
      </c>
      <c r="B15" s="15">
        <f t="shared" ref="B15:B17" si="4">SUM(C15:H15)</f>
        <v>48</v>
      </c>
      <c r="C15" s="16">
        <f t="shared" ref="C15:H15" si="5">+C35+C46+C53+C59+C25</f>
        <v>34</v>
      </c>
      <c r="D15" s="16">
        <f t="shared" si="5"/>
        <v>12</v>
      </c>
      <c r="E15" s="16">
        <f t="shared" si="5"/>
        <v>0</v>
      </c>
      <c r="F15" s="16">
        <f t="shared" si="5"/>
        <v>0</v>
      </c>
      <c r="G15" s="16">
        <f t="shared" si="5"/>
        <v>0</v>
      </c>
      <c r="H15" s="16">
        <f t="shared" si="5"/>
        <v>2</v>
      </c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s="7" customFormat="1" ht="25.5" customHeight="1" x14ac:dyDescent="0.2">
      <c r="A16" s="31" t="s">
        <v>36</v>
      </c>
      <c r="B16" s="15">
        <f>SUM(C16:H16)</f>
        <v>2</v>
      </c>
      <c r="C16" s="16">
        <f t="shared" ref="C16:H16" si="6">C36+C26</f>
        <v>1</v>
      </c>
      <c r="D16" s="16">
        <f t="shared" si="6"/>
        <v>0</v>
      </c>
      <c r="E16" s="16">
        <f t="shared" si="6"/>
        <v>1</v>
      </c>
      <c r="F16" s="16">
        <f t="shared" si="6"/>
        <v>0</v>
      </c>
      <c r="G16" s="16">
        <f t="shared" si="6"/>
        <v>0</v>
      </c>
      <c r="H16" s="16">
        <f t="shared" si="6"/>
        <v>0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7" customFormat="1" ht="25.5" customHeight="1" x14ac:dyDescent="0.2">
      <c r="A17" s="31" t="s">
        <v>6</v>
      </c>
      <c r="B17" s="15">
        <f t="shared" si="4"/>
        <v>10</v>
      </c>
      <c r="C17" s="16">
        <f t="shared" ref="C17:H17" si="7">C27+C37+C60</f>
        <v>6</v>
      </c>
      <c r="D17" s="16">
        <f t="shared" si="7"/>
        <v>1</v>
      </c>
      <c r="E17" s="16">
        <f t="shared" si="7"/>
        <v>2</v>
      </c>
      <c r="F17" s="16">
        <f t="shared" si="7"/>
        <v>0</v>
      </c>
      <c r="G17" s="16">
        <f t="shared" si="7"/>
        <v>0</v>
      </c>
      <c r="H17" s="16">
        <f t="shared" si="7"/>
        <v>1</v>
      </c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s="7" customFormat="1" ht="25.5" customHeight="1" x14ac:dyDescent="0.2">
      <c r="A18" s="31" t="s">
        <v>7</v>
      </c>
      <c r="B18" s="15">
        <f>SUM(C18:H18)</f>
        <v>6</v>
      </c>
      <c r="C18" s="16">
        <f t="shared" ref="C18:H18" si="8">C28+C39+C61</f>
        <v>1</v>
      </c>
      <c r="D18" s="16">
        <f t="shared" si="8"/>
        <v>4</v>
      </c>
      <c r="E18" s="16">
        <f t="shared" si="8"/>
        <v>1</v>
      </c>
      <c r="F18" s="16">
        <f t="shared" si="8"/>
        <v>0</v>
      </c>
      <c r="G18" s="16">
        <f t="shared" si="8"/>
        <v>0</v>
      </c>
      <c r="H18" s="16">
        <f t="shared" si="8"/>
        <v>0</v>
      </c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7" customFormat="1" ht="25.5" customHeight="1" x14ac:dyDescent="0.2">
      <c r="A19" s="31" t="s">
        <v>37</v>
      </c>
      <c r="B19" s="15">
        <f t="shared" ref="B19:B20" si="9">SUM(C19:H19)</f>
        <v>4</v>
      </c>
      <c r="C19" s="16">
        <f t="shared" ref="C19:H19" si="10">C29+C40+C47+C54</f>
        <v>3</v>
      </c>
      <c r="D19" s="16">
        <f t="shared" si="10"/>
        <v>1</v>
      </c>
      <c r="E19" s="16">
        <f t="shared" si="10"/>
        <v>0</v>
      </c>
      <c r="F19" s="16">
        <f t="shared" si="10"/>
        <v>0</v>
      </c>
      <c r="G19" s="16">
        <f t="shared" si="10"/>
        <v>0</v>
      </c>
      <c r="H19" s="16">
        <f t="shared" si="10"/>
        <v>0</v>
      </c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7" customFormat="1" ht="25.5" customHeight="1" x14ac:dyDescent="0.2">
      <c r="A20" s="31" t="s">
        <v>38</v>
      </c>
      <c r="B20" s="15">
        <f t="shared" si="9"/>
        <v>11</v>
      </c>
      <c r="C20" s="16">
        <f>C41</f>
        <v>11</v>
      </c>
      <c r="D20" s="16">
        <f t="shared" ref="D20:H20" si="11">D41</f>
        <v>0</v>
      </c>
      <c r="E20" s="16">
        <f t="shared" si="11"/>
        <v>0</v>
      </c>
      <c r="F20" s="16">
        <f t="shared" si="11"/>
        <v>0</v>
      </c>
      <c r="G20" s="16">
        <f t="shared" si="11"/>
        <v>0</v>
      </c>
      <c r="H20" s="16">
        <f t="shared" si="11"/>
        <v>0</v>
      </c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s="6" customFormat="1" ht="25.5" customHeight="1" x14ac:dyDescent="0.2">
      <c r="A21" s="31" t="s">
        <v>20</v>
      </c>
      <c r="B21" s="15">
        <f>SUM(C21:H21)</f>
        <v>17</v>
      </c>
      <c r="C21" s="16">
        <f>C42+C55+C62</f>
        <v>17</v>
      </c>
      <c r="D21" s="16">
        <f t="shared" ref="D21:H21" si="12">D42+D55+D62</f>
        <v>0</v>
      </c>
      <c r="E21" s="16">
        <f t="shared" si="12"/>
        <v>0</v>
      </c>
      <c r="F21" s="16">
        <f t="shared" si="12"/>
        <v>0</v>
      </c>
      <c r="G21" s="16">
        <f t="shared" si="12"/>
        <v>0</v>
      </c>
      <c r="H21" s="16">
        <f t="shared" si="12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6" customFormat="1" ht="30" customHeight="1" x14ac:dyDescent="0.2">
      <c r="A22" s="19" t="s">
        <v>9</v>
      </c>
      <c r="B22" s="16">
        <f>B23</f>
        <v>15</v>
      </c>
      <c r="C22" s="16">
        <f>C23</f>
        <v>8</v>
      </c>
      <c r="D22" s="16">
        <f t="shared" ref="D22:H22" si="13">D23</f>
        <v>7</v>
      </c>
      <c r="E22" s="16">
        <f t="shared" si="13"/>
        <v>0</v>
      </c>
      <c r="F22" s="16">
        <f t="shared" si="13"/>
        <v>0</v>
      </c>
      <c r="G22" s="16">
        <f t="shared" si="13"/>
        <v>0</v>
      </c>
      <c r="H22" s="16">
        <f t="shared" si="13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6" customFormat="1" ht="33.75" customHeight="1" x14ac:dyDescent="0.2">
      <c r="A23" s="20" t="s">
        <v>9</v>
      </c>
      <c r="B23" s="21">
        <f t="shared" ref="B23:H23" si="14">SUM(B24:B29)</f>
        <v>15</v>
      </c>
      <c r="C23" s="21">
        <f t="shared" si="14"/>
        <v>8</v>
      </c>
      <c r="D23" s="21">
        <f t="shared" si="14"/>
        <v>7</v>
      </c>
      <c r="E23" s="21">
        <f t="shared" si="14"/>
        <v>0</v>
      </c>
      <c r="F23" s="21">
        <f t="shared" si="14"/>
        <v>0</v>
      </c>
      <c r="G23" s="21">
        <f t="shared" si="14"/>
        <v>0</v>
      </c>
      <c r="H23" s="21">
        <f t="shared" si="14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6" customFormat="1" ht="27" customHeight="1" x14ac:dyDescent="0.2">
      <c r="A24" s="17" t="s">
        <v>18</v>
      </c>
      <c r="B24" s="22">
        <f t="shared" ref="B24:B26" si="15">SUM(C24:H24)</f>
        <v>6</v>
      </c>
      <c r="C24" s="45">
        <v>2</v>
      </c>
      <c r="D24" s="45">
        <v>4</v>
      </c>
      <c r="E24" s="45">
        <v>0</v>
      </c>
      <c r="F24" s="45">
        <v>0</v>
      </c>
      <c r="G24" s="45">
        <v>0</v>
      </c>
      <c r="H24" s="45">
        <v>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7" customFormat="1" ht="25.5" customHeight="1" x14ac:dyDescent="0.2">
      <c r="A25" s="30" t="s">
        <v>31</v>
      </c>
      <c r="B25" s="22">
        <f t="shared" si="15"/>
        <v>5</v>
      </c>
      <c r="C25" s="45">
        <v>3</v>
      </c>
      <c r="D25" s="45">
        <v>2</v>
      </c>
      <c r="E25" s="45">
        <v>0</v>
      </c>
      <c r="F25" s="45">
        <v>0</v>
      </c>
      <c r="G25" s="45">
        <v>0</v>
      </c>
      <c r="H25" s="45">
        <v>0</v>
      </c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s="7" customFormat="1" ht="25.5" customHeight="1" x14ac:dyDescent="0.2">
      <c r="A26" s="30" t="s">
        <v>36</v>
      </c>
      <c r="B26" s="22">
        <f t="shared" si="15"/>
        <v>1</v>
      </c>
      <c r="C26" s="45">
        <v>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s="6" customFormat="1" ht="25.5" customHeight="1" x14ac:dyDescent="0.2">
      <c r="A27" s="17" t="s">
        <v>6</v>
      </c>
      <c r="B27" s="22">
        <f t="shared" ref="B27:B28" si="16">SUM(C27:H27)</f>
        <v>1</v>
      </c>
      <c r="C27" s="45">
        <v>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7" customFormat="1" ht="25.5" customHeight="1" x14ac:dyDescent="0.2">
      <c r="A28" s="17" t="s">
        <v>7</v>
      </c>
      <c r="B28" s="22">
        <f t="shared" si="16"/>
        <v>1</v>
      </c>
      <c r="C28" s="45">
        <v>0</v>
      </c>
      <c r="D28" s="45">
        <v>1</v>
      </c>
      <c r="E28" s="45">
        <v>0</v>
      </c>
      <c r="F28" s="45">
        <v>0</v>
      </c>
      <c r="G28" s="45">
        <v>0</v>
      </c>
      <c r="H28" s="45">
        <v>0</v>
      </c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s="7" customFormat="1" ht="25.5" customHeight="1" x14ac:dyDescent="0.2">
      <c r="A29" s="30" t="s">
        <v>37</v>
      </c>
      <c r="B29" s="22">
        <f t="shared" ref="B29" si="17">SUM(C29:H29)</f>
        <v>1</v>
      </c>
      <c r="C29" s="45">
        <v>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s="6" customFormat="1" ht="33.75" customHeight="1" x14ac:dyDescent="0.2">
      <c r="A30" s="24" t="s">
        <v>11</v>
      </c>
      <c r="B30" s="16">
        <f t="shared" ref="B30:H30" si="18">B31+B43</f>
        <v>612</v>
      </c>
      <c r="C30" s="16">
        <f t="shared" si="18"/>
        <v>475</v>
      </c>
      <c r="D30" s="16">
        <f t="shared" si="18"/>
        <v>114</v>
      </c>
      <c r="E30" s="16">
        <f t="shared" si="18"/>
        <v>8</v>
      </c>
      <c r="F30" s="16">
        <f t="shared" si="18"/>
        <v>1</v>
      </c>
      <c r="G30" s="16">
        <f t="shared" si="18"/>
        <v>0</v>
      </c>
      <c r="H30" s="16">
        <f t="shared" si="18"/>
        <v>14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7" customFormat="1" ht="22.5" customHeight="1" x14ac:dyDescent="0.2">
      <c r="A31" s="20" t="s">
        <v>11</v>
      </c>
      <c r="B31" s="21">
        <f t="shared" ref="B31:H31" si="19">SUM(B32:B42)</f>
        <v>583</v>
      </c>
      <c r="C31" s="21">
        <f t="shared" si="19"/>
        <v>466</v>
      </c>
      <c r="D31" s="21">
        <f t="shared" si="19"/>
        <v>95</v>
      </c>
      <c r="E31" s="21">
        <f t="shared" si="19"/>
        <v>8</v>
      </c>
      <c r="F31" s="21">
        <f t="shared" si="19"/>
        <v>1</v>
      </c>
      <c r="G31" s="21">
        <f t="shared" si="19"/>
        <v>0</v>
      </c>
      <c r="H31" s="21">
        <f t="shared" si="19"/>
        <v>13</v>
      </c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7" customFormat="1" ht="23.25" customHeight="1" x14ac:dyDescent="0.2">
      <c r="A32" s="18" t="s">
        <v>18</v>
      </c>
      <c r="B32" s="22">
        <f t="shared" ref="B32:B40" si="20">SUM(C32:H32)</f>
        <v>439</v>
      </c>
      <c r="C32" s="22">
        <v>383</v>
      </c>
      <c r="D32" s="45">
        <v>52</v>
      </c>
      <c r="E32" s="45">
        <v>4</v>
      </c>
      <c r="F32" s="45">
        <v>0</v>
      </c>
      <c r="G32" s="45">
        <v>0</v>
      </c>
      <c r="H32" s="45">
        <v>0</v>
      </c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s="7" customFormat="1" ht="23.25" customHeight="1" x14ac:dyDescent="0.2">
      <c r="A33" s="18" t="s">
        <v>19</v>
      </c>
      <c r="B33" s="22">
        <f t="shared" si="20"/>
        <v>35</v>
      </c>
      <c r="C33" s="22">
        <v>12</v>
      </c>
      <c r="D33" s="45">
        <v>23</v>
      </c>
      <c r="E33" s="45">
        <v>0</v>
      </c>
      <c r="F33" s="45">
        <v>0</v>
      </c>
      <c r="G33" s="45">
        <v>0</v>
      </c>
      <c r="H33" s="45">
        <v>0</v>
      </c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s="7" customFormat="1" ht="23.25" customHeight="1" x14ac:dyDescent="0.2">
      <c r="A34" s="17" t="s">
        <v>27</v>
      </c>
      <c r="B34" s="22">
        <f t="shared" si="20"/>
        <v>43</v>
      </c>
      <c r="C34" s="22">
        <v>17</v>
      </c>
      <c r="D34" s="45">
        <v>14</v>
      </c>
      <c r="E34" s="45">
        <v>1</v>
      </c>
      <c r="F34" s="45">
        <v>1</v>
      </c>
      <c r="G34" s="45">
        <v>0</v>
      </c>
      <c r="H34" s="45">
        <v>10</v>
      </c>
      <c r="I34" s="46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s="7" customFormat="1" ht="23.25" customHeight="1" x14ac:dyDescent="0.2">
      <c r="A35" s="30" t="s">
        <v>28</v>
      </c>
      <c r="B35" s="22">
        <f t="shared" si="20"/>
        <v>31</v>
      </c>
      <c r="C35" s="22">
        <v>25</v>
      </c>
      <c r="D35" s="45">
        <v>4</v>
      </c>
      <c r="E35" s="45">
        <v>0</v>
      </c>
      <c r="F35" s="45">
        <v>0</v>
      </c>
      <c r="G35" s="45">
        <v>0</v>
      </c>
      <c r="H35" s="45">
        <v>2</v>
      </c>
      <c r="I35" s="46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s="7" customFormat="1" ht="23.25" customHeight="1" x14ac:dyDescent="0.2">
      <c r="A36" s="30" t="s">
        <v>36</v>
      </c>
      <c r="B36" s="22">
        <f>SUM(C36:H36)</f>
        <v>1</v>
      </c>
      <c r="C36" s="22">
        <v>0</v>
      </c>
      <c r="D36" s="45">
        <v>0</v>
      </c>
      <c r="E36" s="45">
        <v>1</v>
      </c>
      <c r="F36" s="45">
        <v>0</v>
      </c>
      <c r="G36" s="45">
        <v>0</v>
      </c>
      <c r="H36" s="45">
        <v>0</v>
      </c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s="7" customFormat="1" ht="23.25" customHeight="1" x14ac:dyDescent="0.2">
      <c r="A37" s="30" t="s">
        <v>6</v>
      </c>
      <c r="B37" s="22">
        <f t="shared" si="20"/>
        <v>7</v>
      </c>
      <c r="C37" s="22">
        <v>4</v>
      </c>
      <c r="D37" s="45">
        <v>1</v>
      </c>
      <c r="E37" s="45">
        <v>1</v>
      </c>
      <c r="F37" s="45">
        <v>0</v>
      </c>
      <c r="G37" s="45">
        <v>0</v>
      </c>
      <c r="H37" s="45">
        <v>1</v>
      </c>
      <c r="I37" s="1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s="49" customFormat="1" ht="31.5" customHeight="1" x14ac:dyDescent="0.2">
      <c r="A38" s="47" t="s">
        <v>39</v>
      </c>
      <c r="B38" s="48"/>
      <c r="C38" s="48"/>
      <c r="D38" s="48"/>
      <c r="E38" s="48"/>
      <c r="F38" s="51"/>
      <c r="G38" s="51"/>
      <c r="H38" s="50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</row>
    <row r="39" spans="1:32" s="7" customFormat="1" ht="21.95" customHeight="1" x14ac:dyDescent="0.2">
      <c r="A39" s="30" t="s">
        <v>7</v>
      </c>
      <c r="B39" s="22">
        <f t="shared" si="20"/>
        <v>2</v>
      </c>
      <c r="C39" s="22">
        <v>0</v>
      </c>
      <c r="D39" s="45">
        <v>1</v>
      </c>
      <c r="E39" s="45">
        <v>1</v>
      </c>
      <c r="F39" s="45">
        <v>0</v>
      </c>
      <c r="G39" s="45">
        <v>0</v>
      </c>
      <c r="H39" s="45">
        <v>0</v>
      </c>
      <c r="I39" s="1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s="6" customFormat="1" ht="21" customHeight="1" x14ac:dyDescent="0.2">
      <c r="A40" s="30" t="s">
        <v>37</v>
      </c>
      <c r="B40" s="22">
        <f t="shared" si="20"/>
        <v>1</v>
      </c>
      <c r="C40" s="22">
        <v>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s="7" customFormat="1" ht="21.95" customHeight="1" x14ac:dyDescent="0.2">
      <c r="A41" s="30" t="s">
        <v>38</v>
      </c>
      <c r="B41" s="22">
        <f t="shared" ref="B41:B42" si="21">SUM(C41:H41)</f>
        <v>11</v>
      </c>
      <c r="C41" s="22">
        <v>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10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s="6" customFormat="1" ht="21" customHeight="1" x14ac:dyDescent="0.2">
      <c r="A42" s="30" t="s">
        <v>20</v>
      </c>
      <c r="B42" s="22">
        <f t="shared" si="21"/>
        <v>13</v>
      </c>
      <c r="C42" s="22">
        <v>13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s="7" customFormat="1" ht="24.75" customHeight="1" x14ac:dyDescent="0.2">
      <c r="A43" s="20" t="s">
        <v>12</v>
      </c>
      <c r="B43" s="21">
        <f t="shared" ref="B43:H43" si="22">SUM(B44:B47)</f>
        <v>29</v>
      </c>
      <c r="C43" s="21">
        <f t="shared" si="22"/>
        <v>9</v>
      </c>
      <c r="D43" s="21">
        <f t="shared" si="22"/>
        <v>19</v>
      </c>
      <c r="E43" s="21">
        <f t="shared" si="22"/>
        <v>0</v>
      </c>
      <c r="F43" s="21">
        <f t="shared" si="22"/>
        <v>0</v>
      </c>
      <c r="G43" s="21">
        <f t="shared" si="22"/>
        <v>0</v>
      </c>
      <c r="H43" s="21">
        <f t="shared" si="22"/>
        <v>1</v>
      </c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s="7" customFormat="1" ht="23.1" customHeight="1" x14ac:dyDescent="0.2">
      <c r="A44" s="14" t="s">
        <v>18</v>
      </c>
      <c r="B44" s="22">
        <f t="shared" ref="B44:B46" si="23">SUM(C44:H44)</f>
        <v>21</v>
      </c>
      <c r="C44" s="45">
        <v>7</v>
      </c>
      <c r="D44" s="45">
        <v>14</v>
      </c>
      <c r="E44" s="45">
        <v>0</v>
      </c>
      <c r="F44" s="45">
        <v>0</v>
      </c>
      <c r="G44" s="45">
        <v>0</v>
      </c>
      <c r="H44" s="23">
        <v>0</v>
      </c>
      <c r="I44" s="10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s="7" customFormat="1" ht="21.95" customHeight="1" x14ac:dyDescent="0.2">
      <c r="A45" s="14" t="s">
        <v>27</v>
      </c>
      <c r="B45" s="22">
        <f t="shared" ref="B45" si="24">SUM(C45:H45)</f>
        <v>5</v>
      </c>
      <c r="C45" s="45">
        <v>1</v>
      </c>
      <c r="D45" s="45">
        <v>3</v>
      </c>
      <c r="E45" s="45">
        <v>0</v>
      </c>
      <c r="F45" s="45">
        <v>0</v>
      </c>
      <c r="G45" s="45">
        <v>0</v>
      </c>
      <c r="H45" s="23">
        <v>1</v>
      </c>
      <c r="I45" s="1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s="7" customFormat="1" ht="21.95" customHeight="1" x14ac:dyDescent="0.2">
      <c r="A46" s="14" t="s">
        <v>28</v>
      </c>
      <c r="B46" s="22">
        <f t="shared" si="23"/>
        <v>2</v>
      </c>
      <c r="C46" s="45">
        <v>0</v>
      </c>
      <c r="D46" s="45">
        <v>2</v>
      </c>
      <c r="E46" s="45">
        <v>0</v>
      </c>
      <c r="F46" s="45">
        <v>0</v>
      </c>
      <c r="G46" s="45">
        <v>0</v>
      </c>
      <c r="H46" s="23">
        <v>0</v>
      </c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7" customFormat="1" ht="21.95" customHeight="1" x14ac:dyDescent="0.2">
      <c r="A47" s="14" t="s">
        <v>37</v>
      </c>
      <c r="B47" s="22">
        <f t="shared" ref="B47" si="25">SUM(C47:H47)</f>
        <v>1</v>
      </c>
      <c r="C47" s="45">
        <v>1</v>
      </c>
      <c r="D47" s="45">
        <v>0</v>
      </c>
      <c r="E47" s="45">
        <v>0</v>
      </c>
      <c r="F47" s="45">
        <v>0</v>
      </c>
      <c r="G47" s="45">
        <v>0</v>
      </c>
      <c r="H47" s="23">
        <v>0</v>
      </c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s="7" customFormat="1" ht="23.1" customHeight="1" x14ac:dyDescent="0.2">
      <c r="A48" s="24" t="s">
        <v>30</v>
      </c>
      <c r="B48" s="16">
        <f>B49+B56</f>
        <v>493</v>
      </c>
      <c r="C48" s="16">
        <f>C49+C56</f>
        <v>429</v>
      </c>
      <c r="D48" s="16">
        <f>D49+D56</f>
        <v>62</v>
      </c>
      <c r="E48" s="16">
        <f>E49+E56</f>
        <v>2</v>
      </c>
      <c r="F48" s="16">
        <f t="shared" ref="F48:H48" si="26">F49+F56</f>
        <v>0</v>
      </c>
      <c r="G48" s="16">
        <f t="shared" si="26"/>
        <v>0</v>
      </c>
      <c r="H48" s="16">
        <f t="shared" si="26"/>
        <v>0</v>
      </c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6" customFormat="1" ht="20.25" customHeight="1" x14ac:dyDescent="0.2">
      <c r="A49" s="20" t="s">
        <v>8</v>
      </c>
      <c r="B49" s="21">
        <f t="shared" ref="B49:H49" si="27">SUM(B50:B55)</f>
        <v>304</v>
      </c>
      <c r="C49" s="21">
        <f t="shared" si="27"/>
        <v>288</v>
      </c>
      <c r="D49" s="21">
        <f t="shared" si="27"/>
        <v>16</v>
      </c>
      <c r="E49" s="21">
        <f>SUM(E50:E55)</f>
        <v>0</v>
      </c>
      <c r="F49" s="21">
        <f t="shared" si="27"/>
        <v>0</v>
      </c>
      <c r="G49" s="21">
        <f t="shared" si="27"/>
        <v>0</v>
      </c>
      <c r="H49" s="21">
        <f t="shared" si="27"/>
        <v>0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s="7" customFormat="1" ht="21" customHeight="1" x14ac:dyDescent="0.25">
      <c r="A50" s="14" t="s">
        <v>18</v>
      </c>
      <c r="B50" s="22">
        <f>SUM(C50:H50)</f>
        <v>287</v>
      </c>
      <c r="C50" s="53">
        <v>279</v>
      </c>
      <c r="D50" s="45">
        <v>8</v>
      </c>
      <c r="E50" s="45">
        <v>0</v>
      </c>
      <c r="F50" s="45">
        <v>0</v>
      </c>
      <c r="G50" s="45">
        <v>0</v>
      </c>
      <c r="H50" s="45">
        <v>0</v>
      </c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s="7" customFormat="1" ht="19.5" customHeight="1" x14ac:dyDescent="0.2">
      <c r="A51" s="14" t="s">
        <v>19</v>
      </c>
      <c r="B51" s="22">
        <f t="shared" ref="B51" si="28">SUM(C51:H51)</f>
        <v>7</v>
      </c>
      <c r="C51" s="45">
        <v>4</v>
      </c>
      <c r="D51" s="45">
        <v>3</v>
      </c>
      <c r="E51" s="45">
        <v>0</v>
      </c>
      <c r="F51" s="45">
        <v>0</v>
      </c>
      <c r="G51" s="45">
        <v>0</v>
      </c>
      <c r="H51" s="45">
        <v>0</v>
      </c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s="7" customFormat="1" ht="23.1" customHeight="1" x14ac:dyDescent="0.2">
      <c r="A52" s="17" t="s">
        <v>27</v>
      </c>
      <c r="B52" s="22">
        <f>SUM(C52:H52)</f>
        <v>2</v>
      </c>
      <c r="C52" s="45">
        <v>1</v>
      </c>
      <c r="D52" s="45">
        <v>1</v>
      </c>
      <c r="E52" s="45">
        <v>0</v>
      </c>
      <c r="F52" s="45">
        <v>0</v>
      </c>
      <c r="G52" s="45">
        <v>0</v>
      </c>
      <c r="H52" s="45">
        <v>0</v>
      </c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s="7" customFormat="1" ht="23.1" customHeight="1" x14ac:dyDescent="0.2">
      <c r="A53" s="30" t="s">
        <v>31</v>
      </c>
      <c r="B53" s="22">
        <f>SUM(C53:H53)</f>
        <v>6</v>
      </c>
      <c r="C53" s="45">
        <v>3</v>
      </c>
      <c r="D53" s="45">
        <v>3</v>
      </c>
      <c r="E53" s="45">
        <v>0</v>
      </c>
      <c r="F53" s="45">
        <v>0</v>
      </c>
      <c r="G53" s="45">
        <v>0</v>
      </c>
      <c r="H53" s="45">
        <v>0</v>
      </c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s="7" customFormat="1" ht="23.1" customHeight="1" x14ac:dyDescent="0.2">
      <c r="A54" s="30" t="s">
        <v>37</v>
      </c>
      <c r="B54" s="22">
        <f>SUM(C54:H54)</f>
        <v>1</v>
      </c>
      <c r="C54" s="45">
        <v>0</v>
      </c>
      <c r="D54" s="45">
        <v>1</v>
      </c>
      <c r="E54" s="45">
        <v>0</v>
      </c>
      <c r="F54" s="45">
        <v>0</v>
      </c>
      <c r="G54" s="45">
        <v>0</v>
      </c>
      <c r="H54" s="45">
        <v>0</v>
      </c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s="7" customFormat="1" ht="23.1" customHeight="1" x14ac:dyDescent="0.2">
      <c r="A55" s="17" t="s">
        <v>20</v>
      </c>
      <c r="B55" s="22">
        <f>SUM(C55:H55)</f>
        <v>1</v>
      </c>
      <c r="C55" s="45">
        <v>1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10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s="6" customFormat="1" ht="23.1" customHeight="1" x14ac:dyDescent="0.2">
      <c r="A56" s="20" t="s">
        <v>10</v>
      </c>
      <c r="B56" s="21">
        <f t="shared" ref="B56:H56" si="29">SUM(B57:B62)</f>
        <v>189</v>
      </c>
      <c r="C56" s="21">
        <f t="shared" si="29"/>
        <v>141</v>
      </c>
      <c r="D56" s="21">
        <f t="shared" si="29"/>
        <v>46</v>
      </c>
      <c r="E56" s="21">
        <f t="shared" si="29"/>
        <v>2</v>
      </c>
      <c r="F56" s="21">
        <f t="shared" si="29"/>
        <v>0</v>
      </c>
      <c r="G56" s="21">
        <f t="shared" si="29"/>
        <v>0</v>
      </c>
      <c r="H56" s="21">
        <f t="shared" si="29"/>
        <v>0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s="6" customFormat="1" ht="21.95" customHeight="1" x14ac:dyDescent="0.2">
      <c r="A57" s="14" t="s">
        <v>18</v>
      </c>
      <c r="B57" s="45">
        <f t="shared" ref="B57:B62" si="30">SUM(C57:H57)</f>
        <v>176</v>
      </c>
      <c r="C57" s="45">
        <v>132</v>
      </c>
      <c r="D57" s="45">
        <v>43</v>
      </c>
      <c r="E57" s="45">
        <v>1</v>
      </c>
      <c r="F57" s="45">
        <v>0</v>
      </c>
      <c r="G57" s="45">
        <v>0</v>
      </c>
      <c r="H57" s="45">
        <v>0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s="6" customFormat="1" ht="21.95" customHeight="1" x14ac:dyDescent="0.2">
      <c r="A58" s="17" t="s">
        <v>27</v>
      </c>
      <c r="B58" s="45">
        <f t="shared" si="30"/>
        <v>1</v>
      </c>
      <c r="C58" s="45">
        <v>1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s="7" customFormat="1" ht="21.95" customHeight="1" x14ac:dyDescent="0.2">
      <c r="A59" s="14" t="s">
        <v>28</v>
      </c>
      <c r="B59" s="45">
        <f t="shared" si="30"/>
        <v>4</v>
      </c>
      <c r="C59" s="45">
        <v>3</v>
      </c>
      <c r="D59" s="45">
        <v>1</v>
      </c>
      <c r="E59" s="45">
        <v>0</v>
      </c>
      <c r="F59" s="45">
        <v>0</v>
      </c>
      <c r="G59" s="45">
        <v>0</v>
      </c>
      <c r="H59" s="45">
        <v>0</v>
      </c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s="7" customFormat="1" ht="21.95" customHeight="1" x14ac:dyDescent="0.2">
      <c r="A60" s="14" t="s">
        <v>6</v>
      </c>
      <c r="B60" s="22">
        <f t="shared" si="30"/>
        <v>2</v>
      </c>
      <c r="C60" s="45">
        <v>1</v>
      </c>
      <c r="D60" s="45">
        <v>0</v>
      </c>
      <c r="E60" s="45">
        <v>1</v>
      </c>
      <c r="F60" s="45">
        <v>0</v>
      </c>
      <c r="G60" s="45">
        <v>0</v>
      </c>
      <c r="H60" s="45">
        <v>0</v>
      </c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s="7" customFormat="1" ht="21.95" customHeight="1" x14ac:dyDescent="0.2">
      <c r="A61" s="17" t="s">
        <v>7</v>
      </c>
      <c r="B61" s="22">
        <f t="shared" si="30"/>
        <v>3</v>
      </c>
      <c r="C61" s="45">
        <v>1</v>
      </c>
      <c r="D61" s="45">
        <v>2</v>
      </c>
      <c r="E61" s="45">
        <v>0</v>
      </c>
      <c r="F61" s="45">
        <v>0</v>
      </c>
      <c r="G61" s="45">
        <v>0</v>
      </c>
      <c r="H61" s="45">
        <v>0</v>
      </c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s="7" customFormat="1" ht="21.95" customHeight="1" x14ac:dyDescent="0.2">
      <c r="A62" s="17" t="s">
        <v>20</v>
      </c>
      <c r="B62" s="22">
        <f t="shared" si="30"/>
        <v>3</v>
      </c>
      <c r="C62" s="45">
        <v>3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 spans="1:32" s="7" customFormat="1" ht="6" customHeight="1" x14ac:dyDescent="0.2">
      <c r="A63" s="32"/>
      <c r="B63" s="38"/>
      <c r="C63" s="38"/>
      <c r="D63" s="38"/>
      <c r="E63" s="38"/>
      <c r="F63" s="38"/>
      <c r="G63" s="38"/>
      <c r="H63" s="39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s="7" customFormat="1" ht="2.25" customHeight="1" x14ac:dyDescent="0.2">
      <c r="A64" s="35"/>
      <c r="B64" s="35"/>
      <c r="C64" s="35"/>
      <c r="D64" s="35"/>
      <c r="E64" s="35"/>
      <c r="F64" s="35"/>
      <c r="G64" s="35"/>
      <c r="H64" s="35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9" ht="15" customHeight="1" x14ac:dyDescent="0.2">
      <c r="A65" s="19" t="s">
        <v>29</v>
      </c>
      <c r="B65" s="25"/>
      <c r="C65" s="25"/>
      <c r="D65" s="25"/>
      <c r="E65" s="25"/>
      <c r="F65" s="25"/>
      <c r="G65" s="10"/>
      <c r="H65" s="11"/>
      <c r="I65" s="10"/>
    </row>
    <row r="66" spans="1:9" ht="15.75" customHeight="1" x14ac:dyDescent="0.2">
      <c r="A66" s="37" t="s">
        <v>33</v>
      </c>
      <c r="B66" s="11"/>
      <c r="C66" s="11"/>
      <c r="D66" s="11"/>
      <c r="E66" s="11"/>
      <c r="F66" s="11"/>
      <c r="G66" s="10"/>
      <c r="H66" s="11"/>
      <c r="I66" s="10"/>
    </row>
    <row r="67" spans="1:9" ht="12" customHeight="1" x14ac:dyDescent="0.2">
      <c r="A67" s="37" t="s">
        <v>34</v>
      </c>
      <c r="B67" s="11"/>
      <c r="C67" s="11"/>
      <c r="D67" s="11"/>
      <c r="E67" s="11"/>
      <c r="F67" s="11"/>
      <c r="G67" s="10"/>
      <c r="H67" s="11"/>
      <c r="I67" s="10"/>
    </row>
    <row r="68" spans="1:9" ht="15.75" customHeight="1" x14ac:dyDescent="0.2">
      <c r="A68" s="37" t="s">
        <v>32</v>
      </c>
      <c r="B68" s="11"/>
      <c r="C68" s="11"/>
      <c r="D68" s="11"/>
      <c r="E68" s="11"/>
      <c r="F68" s="11"/>
      <c r="G68" s="10"/>
      <c r="H68" s="11"/>
      <c r="I68" s="10"/>
    </row>
    <row r="69" spans="1:9" ht="15.75" customHeight="1" x14ac:dyDescent="0.2">
      <c r="A69" s="26" t="s">
        <v>13</v>
      </c>
      <c r="B69" s="27"/>
      <c r="C69" s="27"/>
      <c r="D69" s="27"/>
      <c r="E69" s="27"/>
      <c r="F69" s="11"/>
      <c r="G69" s="10"/>
      <c r="H69" s="11"/>
      <c r="I69" s="10"/>
    </row>
    <row r="70" spans="1:9" ht="18.75" customHeight="1" x14ac:dyDescent="0.2">
      <c r="A70" s="27" t="s">
        <v>14</v>
      </c>
      <c r="B70" s="27"/>
      <c r="C70" s="27"/>
      <c r="D70" s="27"/>
      <c r="E70" s="27"/>
      <c r="F70" s="11"/>
      <c r="G70" s="10"/>
      <c r="H70" s="11"/>
      <c r="I70" s="10"/>
    </row>
    <row r="71" spans="1:9" x14ac:dyDescent="0.2">
      <c r="A71" s="40" t="s">
        <v>35</v>
      </c>
      <c r="B71" s="5"/>
      <c r="C71" s="27"/>
      <c r="D71" s="27"/>
      <c r="E71" s="27"/>
      <c r="F71" s="11"/>
      <c r="G71" s="10"/>
      <c r="I71" s="10"/>
    </row>
    <row r="72" spans="1:9" s="11" customFormat="1" x14ac:dyDescent="0.2">
      <c r="G72" s="10"/>
      <c r="I72" s="10"/>
    </row>
    <row r="73" spans="1:9" s="11" customFormat="1" x14ac:dyDescent="0.2">
      <c r="G73" s="10"/>
      <c r="I73" s="10"/>
    </row>
    <row r="74" spans="1:9" s="11" customFormat="1" x14ac:dyDescent="0.2">
      <c r="G74" s="10"/>
      <c r="I74" s="10"/>
    </row>
    <row r="75" spans="1:9" s="11" customFormat="1" x14ac:dyDescent="0.2">
      <c r="G75" s="10"/>
      <c r="I75" s="10"/>
    </row>
    <row r="76" spans="1:9" s="11" customFormat="1" x14ac:dyDescent="0.2">
      <c r="G76" s="10"/>
      <c r="I76" s="10"/>
    </row>
    <row r="77" spans="1:9" s="11" customFormat="1" x14ac:dyDescent="0.2">
      <c r="G77" s="10"/>
      <c r="I77" s="10"/>
    </row>
    <row r="78" spans="1:9" s="11" customFormat="1" x14ac:dyDescent="0.2">
      <c r="G78" s="10"/>
      <c r="I78" s="10"/>
    </row>
    <row r="79" spans="1:9" s="11" customFormat="1" x14ac:dyDescent="0.2">
      <c r="G79" s="10"/>
      <c r="I79" s="10"/>
    </row>
    <row r="80" spans="1:9" s="11" customFormat="1" x14ac:dyDescent="0.2">
      <c r="G80" s="10"/>
      <c r="I80" s="10"/>
    </row>
    <row r="81" spans="1:9" s="11" customFormat="1" x14ac:dyDescent="0.2">
      <c r="G81" s="10"/>
      <c r="I81" s="10"/>
    </row>
    <row r="82" spans="1:9" s="11" customFormat="1" x14ac:dyDescent="0.2">
      <c r="G82" s="10"/>
      <c r="I82" s="10"/>
    </row>
    <row r="83" spans="1:9" s="11" customFormat="1" x14ac:dyDescent="0.2">
      <c r="G83" s="10"/>
      <c r="I83" s="10"/>
    </row>
    <row r="84" spans="1:9" s="11" customFormat="1" x14ac:dyDescent="0.2">
      <c r="G84" s="10"/>
      <c r="I84" s="10"/>
    </row>
    <row r="85" spans="1:9" s="11" customFormat="1" x14ac:dyDescent="0.2">
      <c r="G85" s="10"/>
      <c r="I85" s="10"/>
    </row>
    <row r="86" spans="1:9" s="11" customFormat="1" x14ac:dyDescent="0.2">
      <c r="G86" s="10"/>
      <c r="I86" s="10"/>
    </row>
    <row r="87" spans="1:9" s="11" customFormat="1" x14ac:dyDescent="0.2">
      <c r="G87" s="10"/>
      <c r="I87" s="10"/>
    </row>
    <row r="88" spans="1:9" s="11" customFormat="1" x14ac:dyDescent="0.2">
      <c r="G88" s="10"/>
      <c r="I88" s="10"/>
    </row>
    <row r="89" spans="1:9" s="11" customFormat="1" x14ac:dyDescent="0.2">
      <c r="G89" s="10"/>
      <c r="I89" s="10"/>
    </row>
    <row r="90" spans="1:9" s="11" customFormat="1" x14ac:dyDescent="0.2">
      <c r="G90" s="10"/>
      <c r="I90" s="10"/>
    </row>
    <row r="91" spans="1:9" x14ac:dyDescent="0.2">
      <c r="A91" s="11"/>
      <c r="B91" s="11"/>
      <c r="C91" s="11"/>
      <c r="D91" s="11"/>
      <c r="E91" s="11"/>
      <c r="F91" s="11"/>
      <c r="G91" s="10"/>
      <c r="H91" s="11"/>
      <c r="I91" s="10"/>
    </row>
    <row r="92" spans="1:9" x14ac:dyDescent="0.2">
      <c r="A92" s="11"/>
      <c r="B92" s="11"/>
      <c r="C92" s="11"/>
      <c r="D92" s="11"/>
      <c r="E92" s="11"/>
      <c r="F92" s="11"/>
      <c r="G92" s="10"/>
      <c r="H92" s="11"/>
      <c r="I92" s="10"/>
    </row>
    <row r="93" spans="1:9" x14ac:dyDescent="0.2">
      <c r="A93" s="11"/>
      <c r="B93" s="11"/>
      <c r="C93" s="11"/>
      <c r="D93" s="11"/>
      <c r="E93" s="11"/>
      <c r="F93" s="11"/>
      <c r="G93" s="10"/>
      <c r="H93" s="11"/>
      <c r="I93" s="10"/>
    </row>
    <row r="94" spans="1:9" x14ac:dyDescent="0.2">
      <c r="A94" s="11"/>
      <c r="B94" s="11"/>
      <c r="C94" s="11"/>
      <c r="D94" s="11"/>
      <c r="E94" s="11"/>
      <c r="F94" s="11"/>
      <c r="G94" s="10"/>
      <c r="H94" s="11"/>
      <c r="I94" s="10"/>
    </row>
    <row r="95" spans="1:9" x14ac:dyDescent="0.2">
      <c r="A95" s="11"/>
      <c r="B95" s="11"/>
      <c r="C95" s="11"/>
      <c r="D95" s="11"/>
      <c r="E95" s="11"/>
      <c r="F95" s="11"/>
      <c r="G95" s="10"/>
      <c r="H95" s="11"/>
      <c r="I95" s="10"/>
    </row>
    <row r="96" spans="1:9" x14ac:dyDescent="0.2">
      <c r="A96" s="11"/>
      <c r="B96" s="11"/>
      <c r="C96" s="11"/>
      <c r="D96" s="11"/>
      <c r="E96" s="11"/>
      <c r="F96" s="11"/>
      <c r="G96" s="10"/>
      <c r="H96" s="11"/>
      <c r="I96" s="10"/>
    </row>
    <row r="97" spans="1:9" x14ac:dyDescent="0.2">
      <c r="A97" s="11"/>
      <c r="B97" s="11"/>
      <c r="C97" s="11"/>
      <c r="D97" s="11"/>
      <c r="E97" s="11"/>
      <c r="F97" s="11"/>
      <c r="G97" s="10"/>
      <c r="H97" s="11"/>
      <c r="I97" s="10"/>
    </row>
    <row r="98" spans="1:9" x14ac:dyDescent="0.2">
      <c r="A98" s="11"/>
      <c r="B98" s="11"/>
      <c r="C98" s="11"/>
      <c r="D98" s="11"/>
      <c r="E98" s="11"/>
      <c r="F98" s="11"/>
      <c r="G98" s="10"/>
      <c r="H98" s="11"/>
      <c r="I98" s="10"/>
    </row>
    <row r="99" spans="1:9" x14ac:dyDescent="0.2">
      <c r="A99" s="11"/>
      <c r="B99" s="11"/>
      <c r="C99" s="11"/>
      <c r="D99" s="11"/>
      <c r="E99" s="11"/>
      <c r="F99" s="11"/>
      <c r="G99" s="10"/>
      <c r="H99" s="11"/>
      <c r="I99" s="10"/>
    </row>
    <row r="100" spans="1:9" x14ac:dyDescent="0.2">
      <c r="A100" s="11"/>
      <c r="B100" s="11"/>
      <c r="C100" s="11"/>
      <c r="D100" s="11"/>
      <c r="E100" s="11"/>
      <c r="F100" s="11"/>
      <c r="G100" s="10"/>
      <c r="H100" s="11"/>
      <c r="I100" s="10"/>
    </row>
    <row r="101" spans="1:9" x14ac:dyDescent="0.2">
      <c r="A101" s="11"/>
      <c r="B101" s="11"/>
      <c r="C101" s="11"/>
      <c r="D101" s="11"/>
      <c r="E101" s="11"/>
      <c r="F101" s="11"/>
      <c r="G101" s="10"/>
      <c r="H101" s="11"/>
      <c r="I101" s="10"/>
    </row>
    <row r="102" spans="1:9" x14ac:dyDescent="0.2">
      <c r="A102" s="11"/>
      <c r="B102" s="11"/>
      <c r="C102" s="11"/>
      <c r="D102" s="11"/>
      <c r="E102" s="11"/>
      <c r="F102" s="11"/>
      <c r="G102" s="10"/>
      <c r="H102" s="11"/>
      <c r="I102" s="10"/>
    </row>
    <row r="103" spans="1:9" x14ac:dyDescent="0.2">
      <c r="A103" s="11"/>
      <c r="B103" s="11"/>
      <c r="C103" s="11"/>
      <c r="D103" s="11"/>
      <c r="E103" s="11"/>
      <c r="F103" s="11"/>
      <c r="G103" s="10"/>
      <c r="H103" s="11"/>
      <c r="I103" s="10"/>
    </row>
    <row r="104" spans="1:9" x14ac:dyDescent="0.2">
      <c r="A104" s="11"/>
      <c r="B104" s="11"/>
      <c r="C104" s="11"/>
      <c r="D104" s="11"/>
      <c r="E104" s="11"/>
      <c r="F104" s="11"/>
      <c r="G104" s="10"/>
      <c r="H104" s="11"/>
      <c r="I104" s="10"/>
    </row>
    <row r="105" spans="1:9" x14ac:dyDescent="0.2">
      <c r="A105" s="11"/>
      <c r="B105" s="11"/>
      <c r="C105" s="11"/>
      <c r="D105" s="11"/>
      <c r="E105" s="11"/>
      <c r="F105" s="11"/>
      <c r="G105" s="10"/>
      <c r="H105" s="11"/>
      <c r="I105" s="10"/>
    </row>
    <row r="106" spans="1:9" x14ac:dyDescent="0.2">
      <c r="A106" s="11"/>
      <c r="B106" s="11"/>
      <c r="C106" s="11"/>
      <c r="D106" s="11"/>
      <c r="E106" s="11"/>
      <c r="F106" s="11"/>
      <c r="G106" s="10"/>
      <c r="H106" s="11"/>
      <c r="I106" s="10"/>
    </row>
    <row r="107" spans="1:9" x14ac:dyDescent="0.2">
      <c r="A107" s="11"/>
      <c r="B107" s="11"/>
      <c r="C107" s="11"/>
      <c r="D107" s="11"/>
      <c r="E107" s="11"/>
      <c r="F107" s="11"/>
      <c r="G107" s="10"/>
      <c r="H107" s="11"/>
      <c r="I107" s="10"/>
    </row>
    <row r="108" spans="1:9" x14ac:dyDescent="0.2">
      <c r="A108" s="11"/>
      <c r="B108" s="11"/>
      <c r="C108" s="11"/>
      <c r="D108" s="11"/>
      <c r="E108" s="11"/>
      <c r="F108" s="11"/>
      <c r="G108" s="10"/>
      <c r="H108" s="11"/>
      <c r="I108" s="10"/>
    </row>
    <row r="109" spans="1:9" x14ac:dyDescent="0.2">
      <c r="A109" s="11"/>
      <c r="B109" s="11"/>
      <c r="C109" s="11"/>
      <c r="D109" s="11"/>
      <c r="E109" s="11"/>
      <c r="F109" s="11"/>
      <c r="G109" s="10"/>
      <c r="H109" s="11"/>
      <c r="I109" s="10"/>
    </row>
    <row r="110" spans="1:9" x14ac:dyDescent="0.2">
      <c r="A110" s="11"/>
      <c r="B110" s="11"/>
      <c r="C110" s="11"/>
      <c r="D110" s="11"/>
      <c r="E110" s="11"/>
      <c r="F110" s="11"/>
      <c r="G110" s="10"/>
      <c r="H110" s="11"/>
      <c r="I110" s="10"/>
    </row>
    <row r="111" spans="1:9" x14ac:dyDescent="0.2">
      <c r="A111" s="11"/>
      <c r="B111" s="11"/>
      <c r="C111" s="11"/>
      <c r="D111" s="11"/>
      <c r="E111" s="11"/>
      <c r="F111" s="11"/>
      <c r="G111" s="10"/>
      <c r="H111" s="11"/>
      <c r="I111" s="10"/>
    </row>
    <row r="112" spans="1:9" x14ac:dyDescent="0.2">
      <c r="A112" s="11"/>
      <c r="B112" s="11"/>
      <c r="C112" s="11"/>
      <c r="D112" s="11"/>
      <c r="E112" s="11"/>
      <c r="F112" s="11"/>
      <c r="G112" s="10"/>
      <c r="H112" s="11"/>
      <c r="I112" s="10"/>
    </row>
    <row r="113" spans="1:9" x14ac:dyDescent="0.2">
      <c r="A113" s="11"/>
      <c r="B113" s="11"/>
      <c r="C113" s="11"/>
      <c r="D113" s="11"/>
      <c r="E113" s="11"/>
      <c r="F113" s="11"/>
      <c r="G113" s="10"/>
      <c r="H113" s="11"/>
      <c r="I113" s="10"/>
    </row>
    <row r="114" spans="1:9" x14ac:dyDescent="0.2">
      <c r="A114" s="11"/>
      <c r="B114" s="11"/>
      <c r="C114" s="11"/>
      <c r="D114" s="11"/>
      <c r="E114" s="11"/>
      <c r="F114" s="11"/>
      <c r="G114" s="10"/>
      <c r="H114" s="11"/>
      <c r="I114" s="10"/>
    </row>
    <row r="115" spans="1:9" x14ac:dyDescent="0.2">
      <c r="A115" s="11"/>
      <c r="B115" s="11"/>
      <c r="C115" s="11"/>
      <c r="D115" s="11"/>
      <c r="E115" s="11"/>
      <c r="F115" s="11"/>
      <c r="G115" s="10"/>
      <c r="H115" s="11"/>
      <c r="I115" s="10"/>
    </row>
    <row r="116" spans="1:9" x14ac:dyDescent="0.2">
      <c r="A116" s="11"/>
      <c r="B116" s="11"/>
      <c r="C116" s="11"/>
      <c r="D116" s="11"/>
      <c r="E116" s="11"/>
      <c r="F116" s="11"/>
      <c r="G116" s="10"/>
      <c r="H116" s="11"/>
      <c r="I116" s="10"/>
    </row>
    <row r="117" spans="1:9" x14ac:dyDescent="0.2">
      <c r="A117" s="11"/>
      <c r="B117" s="11"/>
      <c r="C117" s="11"/>
      <c r="D117" s="11"/>
      <c r="E117" s="11"/>
      <c r="F117" s="11"/>
      <c r="G117" s="10"/>
      <c r="H117" s="11"/>
      <c r="I117" s="10"/>
    </row>
    <row r="118" spans="1:9" x14ac:dyDescent="0.2">
      <c r="A118" s="11"/>
      <c r="B118" s="11"/>
      <c r="C118" s="11"/>
      <c r="D118" s="11"/>
      <c r="E118" s="11"/>
      <c r="F118" s="11"/>
      <c r="G118" s="10"/>
      <c r="H118" s="11"/>
      <c r="I118" s="10"/>
    </row>
    <row r="119" spans="1:9" x14ac:dyDescent="0.2">
      <c r="A119" s="11"/>
      <c r="B119" s="11"/>
      <c r="C119" s="11"/>
      <c r="D119" s="11"/>
      <c r="E119" s="11"/>
      <c r="F119" s="11"/>
      <c r="G119" s="10"/>
      <c r="H119" s="11"/>
      <c r="I119" s="10"/>
    </row>
    <row r="120" spans="1:9" x14ac:dyDescent="0.2">
      <c r="A120" s="11"/>
      <c r="B120" s="11"/>
      <c r="C120" s="11"/>
      <c r="D120" s="11"/>
      <c r="E120" s="11"/>
      <c r="F120" s="11"/>
      <c r="G120" s="10"/>
      <c r="H120" s="11"/>
      <c r="I120" s="10"/>
    </row>
    <row r="121" spans="1:9" x14ac:dyDescent="0.2">
      <c r="A121" s="11"/>
      <c r="B121" s="11"/>
      <c r="C121" s="11"/>
      <c r="D121" s="11"/>
      <c r="E121" s="11"/>
      <c r="F121" s="11"/>
      <c r="G121" s="10"/>
      <c r="H121" s="11"/>
      <c r="I121" s="10"/>
    </row>
    <row r="122" spans="1:9" x14ac:dyDescent="0.2">
      <c r="A122" s="11"/>
      <c r="B122" s="11"/>
      <c r="C122" s="11"/>
      <c r="D122" s="11"/>
      <c r="E122" s="11"/>
      <c r="F122" s="11"/>
      <c r="G122" s="10"/>
      <c r="H122" s="11"/>
      <c r="I122" s="10"/>
    </row>
    <row r="123" spans="1:9" x14ac:dyDescent="0.2">
      <c r="I123" s="10"/>
    </row>
    <row r="124" spans="1:9" x14ac:dyDescent="0.2">
      <c r="I124" s="10"/>
    </row>
    <row r="125" spans="1:9" x14ac:dyDescent="0.2">
      <c r="I125" s="10"/>
    </row>
    <row r="126" spans="1:9" x14ac:dyDescent="0.2">
      <c r="I126" s="10"/>
    </row>
    <row r="127" spans="1:9" x14ac:dyDescent="0.2">
      <c r="I127" s="10"/>
    </row>
    <row r="128" spans="1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  <row r="235" spans="9:9" x14ac:dyDescent="0.2">
      <c r="I235" s="10"/>
    </row>
    <row r="236" spans="9:9" x14ac:dyDescent="0.2">
      <c r="I236" s="10"/>
    </row>
    <row r="237" spans="9:9" x14ac:dyDescent="0.2">
      <c r="I237" s="10"/>
    </row>
    <row r="238" spans="9:9" x14ac:dyDescent="0.2">
      <c r="I238" s="10"/>
    </row>
    <row r="239" spans="9:9" x14ac:dyDescent="0.2">
      <c r="I239" s="10"/>
    </row>
    <row r="240" spans="9:9" x14ac:dyDescent="0.2">
      <c r="I240" s="10"/>
    </row>
    <row r="241" spans="9:9" x14ac:dyDescent="0.2">
      <c r="I241" s="10"/>
    </row>
    <row r="242" spans="9:9" x14ac:dyDescent="0.2">
      <c r="I242" s="10"/>
    </row>
    <row r="243" spans="9:9" x14ac:dyDescent="0.2">
      <c r="I243" s="10"/>
    </row>
    <row r="244" spans="9:9" x14ac:dyDescent="0.2">
      <c r="I244" s="10"/>
    </row>
    <row r="245" spans="9:9" x14ac:dyDescent="0.2">
      <c r="I245" s="10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B43:B44 B46 B51 B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JUVENAL MOJICA</cp:lastModifiedBy>
  <cp:lastPrinted>2025-01-17T16:25:20Z</cp:lastPrinted>
  <dcterms:created xsi:type="dcterms:W3CDTF">2022-02-07T20:16:05Z</dcterms:created>
  <dcterms:modified xsi:type="dcterms:W3CDTF">2025-01-20T16:49:28Z</dcterms:modified>
</cp:coreProperties>
</file>